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<sst xmlns="http://schemas.openxmlformats.org/spreadsheetml/2006/main" count="49" uniqueCount="36">
  <si>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в порівнянні з минулим роком</t>
  </si>
  <si>
    <t>тис.грн.</t>
  </si>
  <si>
    <t>Код бюджетної класифі-кації</t>
  </si>
  <si>
    <t>Видатки загального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</si>
  <si>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</si>
  <si>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</si>
  <si>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</si>
  <si>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</si>
  <si>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</si>
  <si>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</si>
  <si>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 Всього видатків     (загальний фонд)</t>
  </si>
  <si>
    <t>Видатки спеціального фонду</t>
  </si>
  <si>
    <t>Всього  видатків  (спеціальний фонд)</t>
  </si>
  <si>
    <t>Всього видатків (загальний і спеціальний фонди)</t>
  </si>
  <si>
    <t>Цільові фонди (благоустрій міст, сіл, селищ)</t>
  </si>
  <si>
    <t>Галузь</t>
  </si>
  <si>
    <t>Інформація</t>
  </si>
  <si>
    <t>Спеціальні кошти бюджетних установ (плата за послуги)</t>
  </si>
  <si>
    <t>Спеціальні кошти бюджетних установ (інші джерела власних надходжень)</t>
  </si>
  <si>
    <t>Капітальне будівництво та реконструкція</t>
  </si>
  <si>
    <t>4210160</t>
  </si>
  <si>
    <t>4211000</t>
  </si>
  <si>
    <t>4213000</t>
  </si>
  <si>
    <t>4214000</t>
  </si>
  <si>
    <t>4215000</t>
  </si>
  <si>
    <t>4216000</t>
  </si>
  <si>
    <t>4210000</t>
  </si>
  <si>
    <t>4217300</t>
  </si>
  <si>
    <t>4217600</t>
  </si>
  <si>
    <t>Планові показники на 2019 рік з урахуванням змін</t>
  </si>
  <si>
    <t>% виконання до планових показників 2019 року</t>
  </si>
  <si>
    <t>Відхилення 2019 до 2018 року. +/-</t>
  </si>
  <si>
    <t xml:space="preserve">про використання коштів бюджету Оболонського району </t>
  </si>
  <si>
    <t>у складі бюджету міста Києва станом на 01.05.2019 року</t>
  </si>
  <si>
    <t>Виконано на 01.05.2019</t>
  </si>
  <si>
    <t>Виконано на 01.05.2018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</si>
</sst>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0.0"/>
    <numFmt numFmtId="190" formatCode="#,##0.00_р_."/>
    <numFmt numFmtId="191" formatCode="#,##0.000_р_."/>
    <numFmt numFmtId="192" formatCode="#,##0.0_р_."/>
    <numFmt numFmtId="193" formatCode="_-* #,##0.0\ _₽_-;\-* #,##0.0\ _₽_-;_-* &quot;-&quot;?\ _₽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right"/>
    </xf>
    <xf numFmtId="189" fontId="4" fillId="0" borderId="11" xfId="0" applyNumberFormat="1" applyFont="1" applyBorder="1" applyAlignment="1">
      <alignment horizontal="center"/>
    </xf>
    <xf numFmtId="188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/>
    </xf>
    <xf numFmtId="188" fontId="4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4" fillId="0" borderId="12" xfId="0" applyNumberFormat="1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right"/>
    </xf>
    <xf numFmtId="192" fontId="4" fillId="0" borderId="11" xfId="0" applyNumberFormat="1" applyFont="1" applyFill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31.140625" style="0" customWidth="1"/>
    <col min="2" max="2" width="12.7109375" style="0" customWidth="1"/>
    <col min="3" max="3" width="20.421875" style="0" customWidth="1"/>
    <col min="4" max="4" width="17.8515625" style="0" customWidth="1"/>
    <col min="5" max="5" width="14.57421875" style="0" customWidth="1"/>
    <col min="6" max="6" width="18.7109375" style="0" customWidth="1"/>
    <col min="7" max="7" width="18.28125" style="0" customWidth="1"/>
    <col min="8" max="8" width="4.57421875" style="0" customWidth="1"/>
  </cols>
  <sheetData>
    <row r="1" spans="5:7" ht="17.25">
      <c r="E1" s="27"/>
      <c r="F1" s="27"/>
      <c r="G1" s="27"/>
    </row>
    <row r="2" spans="1:7" ht="21.75" customHeight="1">
      <c r="A2" s="28" t="s">
        <v>16</v>
      </c>
      <c r="B2" s="28"/>
      <c r="C2" s="28"/>
      <c r="D2" s="28"/>
      <c r="E2" s="28"/>
      <c r="F2" s="28"/>
      <c r="G2" s="28"/>
    </row>
    <row r="3" spans="1:7" ht="17.25">
      <c r="A3" s="25" t="s">
        <v>32</v>
      </c>
      <c r="B3" s="25"/>
      <c r="C3" s="25"/>
      <c r="D3" s="25"/>
      <c r="E3" s="25"/>
      <c r="F3" s="25"/>
      <c r="G3" s="25"/>
    </row>
    <row r="4" spans="1:7" ht="17.25">
      <c r="A4" s="25" t="s">
        <v>33</v>
      </c>
      <c r="B4" s="25"/>
      <c r="C4" s="25"/>
      <c r="D4" s="25"/>
      <c r="E4" s="25"/>
      <c r="F4" s="25"/>
      <c r="G4" s="25"/>
    </row>
    <row r="5" spans="1:7" ht="17.25">
      <c r="A5" s="26" t="s">
        <v>0</v>
      </c>
      <c r="B5" s="26"/>
      <c r="C5" s="26"/>
      <c r="D5" s="26"/>
      <c r="E5" s="26"/>
      <c r="F5" s="26"/>
      <c r="G5" s="26"/>
    </row>
    <row r="6" ht="13.5" thickBot="1">
      <c r="G6" s="1" t="s">
        <v>1</v>
      </c>
    </row>
    <row r="7" spans="1:7" ht="95.25" customHeight="1" thickBot="1">
      <c r="A7" s="19" t="s">
        <v>15</v>
      </c>
      <c r="B7" s="2" t="s">
        <v>2</v>
      </c>
      <c r="C7" s="3" t="s">
        <v>29</v>
      </c>
      <c r="D7" s="3" t="s">
        <v>34</v>
      </c>
      <c r="E7" s="2" t="s">
        <v>30</v>
      </c>
      <c r="F7" s="3" t="s">
        <v>35</v>
      </c>
      <c r="G7" s="3" t="s">
        <v>31</v>
      </c>
    </row>
    <row r="8" spans="1:7" ht="20.25" customHeight="1">
      <c r="A8" s="29" t="s">
        <v>3</v>
      </c>
      <c r="B8" s="30"/>
      <c r="C8" s="30"/>
      <c r="D8" s="30"/>
      <c r="E8" s="30"/>
      <c r="F8" s="30"/>
      <c r="G8" s="31"/>
    </row>
    <row r="9" spans="1:7" ht="17.25">
      <c r="A9" s="4" t="s">
        <v>4</v>
      </c>
      <c r="B9" s="5" t="s">
        <v>20</v>
      </c>
      <c r="C9" s="6">
        <v>109157.2</v>
      </c>
      <c r="D9" s="6">
        <v>30246.9</v>
      </c>
      <c r="E9" s="7">
        <f>D9/C9*100</f>
        <v>27.709486868479587</v>
      </c>
      <c r="F9" s="6">
        <v>22292.7</v>
      </c>
      <c r="G9" s="21">
        <f aca="true" t="shared" si="0" ref="G9:G15">D9-F9</f>
        <v>7954.200000000001</v>
      </c>
    </row>
    <row r="10" spans="1:7" ht="17.25">
      <c r="A10" s="4" t="s">
        <v>5</v>
      </c>
      <c r="B10" s="5" t="s">
        <v>21</v>
      </c>
      <c r="C10" s="6">
        <v>1434556.8</v>
      </c>
      <c r="D10" s="6">
        <v>389326.4</v>
      </c>
      <c r="E10" s="7">
        <f aca="true" t="shared" si="1" ref="E10:E15">D10/C10*100</f>
        <v>27.139141510465116</v>
      </c>
      <c r="F10" s="6">
        <v>329526.6</v>
      </c>
      <c r="G10" s="21">
        <f t="shared" si="0"/>
        <v>59799.80000000005</v>
      </c>
    </row>
    <row r="11" spans="1:7" ht="34.5">
      <c r="A11" s="4" t="s">
        <v>6</v>
      </c>
      <c r="B11" s="5" t="s">
        <v>22</v>
      </c>
      <c r="C11" s="8">
        <v>42383.7</v>
      </c>
      <c r="D11" s="8">
        <v>10259.6</v>
      </c>
      <c r="E11" s="7">
        <f t="shared" si="1"/>
        <v>24.20647560264913</v>
      </c>
      <c r="F11" s="8">
        <v>8912.5</v>
      </c>
      <c r="G11" s="21">
        <f t="shared" si="0"/>
        <v>1347.1000000000004</v>
      </c>
    </row>
    <row r="12" spans="1:7" ht="17.25">
      <c r="A12" s="4" t="s">
        <v>8</v>
      </c>
      <c r="B12" s="5" t="s">
        <v>23</v>
      </c>
      <c r="C12" s="6">
        <v>20328.3</v>
      </c>
      <c r="D12" s="6">
        <v>5108</v>
      </c>
      <c r="E12" s="7">
        <f t="shared" si="1"/>
        <v>25.127531569290102</v>
      </c>
      <c r="F12" s="6">
        <v>4345.3</v>
      </c>
      <c r="G12" s="21">
        <f t="shared" si="0"/>
        <v>762.6999999999998</v>
      </c>
    </row>
    <row r="13" spans="1:7" ht="17.25">
      <c r="A13" s="4" t="s">
        <v>9</v>
      </c>
      <c r="B13" s="5" t="s">
        <v>24</v>
      </c>
      <c r="C13" s="6">
        <v>21441.1</v>
      </c>
      <c r="D13" s="8">
        <v>4469.3</v>
      </c>
      <c r="E13" s="7">
        <f t="shared" si="1"/>
        <v>20.844546221975556</v>
      </c>
      <c r="F13" s="8">
        <v>3981.6</v>
      </c>
      <c r="G13" s="21">
        <f t="shared" si="0"/>
        <v>487.7000000000003</v>
      </c>
    </row>
    <row r="14" spans="1:7" ht="35.25" thickBot="1">
      <c r="A14" s="4" t="s">
        <v>7</v>
      </c>
      <c r="B14" s="5" t="s">
        <v>25</v>
      </c>
      <c r="C14" s="20">
        <v>49163</v>
      </c>
      <c r="D14" s="20">
        <v>13096.1</v>
      </c>
      <c r="E14" s="7">
        <f t="shared" si="1"/>
        <v>26.638122165042816</v>
      </c>
      <c r="F14" s="20">
        <v>12070.8</v>
      </c>
      <c r="G14" s="21">
        <f t="shared" si="0"/>
        <v>1025.300000000001</v>
      </c>
    </row>
    <row r="15" spans="1:7" ht="35.25" customHeight="1" thickBot="1">
      <c r="A15" s="12" t="s">
        <v>10</v>
      </c>
      <c r="B15" s="13"/>
      <c r="C15" s="14">
        <f>SUM(C9:C14)</f>
        <v>1677030.1</v>
      </c>
      <c r="D15" s="14">
        <f>SUM(D9:D14)</f>
        <v>452506.3</v>
      </c>
      <c r="E15" s="15">
        <f t="shared" si="1"/>
        <v>26.982598583054653</v>
      </c>
      <c r="F15" s="14">
        <f>SUM(F9:F14)</f>
        <v>381129.49999999994</v>
      </c>
      <c r="G15" s="22">
        <f t="shared" si="0"/>
        <v>71376.80000000005</v>
      </c>
    </row>
    <row r="16" spans="1:7" ht="34.5" customHeight="1">
      <c r="A16" s="29" t="s">
        <v>11</v>
      </c>
      <c r="B16" s="30"/>
      <c r="C16" s="30"/>
      <c r="D16" s="30"/>
      <c r="E16" s="30"/>
      <c r="F16" s="30"/>
      <c r="G16" s="31"/>
    </row>
    <row r="17" spans="1:7" ht="17.25">
      <c r="A17" s="4" t="s">
        <v>4</v>
      </c>
      <c r="B17" s="5" t="s">
        <v>26</v>
      </c>
      <c r="C17" s="6">
        <v>1887.8</v>
      </c>
      <c r="D17" s="6">
        <v>846.2</v>
      </c>
      <c r="E17" s="7">
        <f>D17/C17*100</f>
        <v>44.82466362962179</v>
      </c>
      <c r="F17" s="6">
        <v>0</v>
      </c>
      <c r="G17" s="23">
        <f>D17-F17</f>
        <v>846.2</v>
      </c>
    </row>
    <row r="18" spans="1:7" ht="17.25">
      <c r="A18" s="4" t="s">
        <v>5</v>
      </c>
      <c r="B18" s="5" t="s">
        <v>21</v>
      </c>
      <c r="C18" s="6">
        <v>64030.1</v>
      </c>
      <c r="D18" s="6">
        <v>8490.4</v>
      </c>
      <c r="E18" s="7">
        <f>D18/C18*100</f>
        <v>13.260013649830313</v>
      </c>
      <c r="F18" s="6">
        <v>5806.7</v>
      </c>
      <c r="G18" s="23">
        <f aca="true" t="shared" si="2" ref="G18:G26">D18-F18</f>
        <v>2683.7</v>
      </c>
    </row>
    <row r="19" spans="1:7" ht="34.5">
      <c r="A19" s="4" t="s">
        <v>6</v>
      </c>
      <c r="B19" s="5" t="s">
        <v>22</v>
      </c>
      <c r="C19" s="6">
        <v>516</v>
      </c>
      <c r="D19" s="6">
        <v>0</v>
      </c>
      <c r="E19" s="7">
        <f aca="true" t="shared" si="3" ref="E19:E28">D19/C19*100</f>
        <v>0</v>
      </c>
      <c r="F19" s="6">
        <v>0</v>
      </c>
      <c r="G19" s="23">
        <f t="shared" si="2"/>
        <v>0</v>
      </c>
    </row>
    <row r="20" spans="1:7" ht="17.25">
      <c r="A20" s="4" t="s">
        <v>8</v>
      </c>
      <c r="B20" s="5" t="s">
        <v>23</v>
      </c>
      <c r="C20" s="6">
        <v>1000</v>
      </c>
      <c r="D20" s="6">
        <v>0</v>
      </c>
      <c r="E20" s="7">
        <f t="shared" si="3"/>
        <v>0</v>
      </c>
      <c r="F20" s="6">
        <v>0</v>
      </c>
      <c r="G20" s="23">
        <f t="shared" si="2"/>
        <v>0</v>
      </c>
    </row>
    <row r="21" spans="1:7" ht="17.25">
      <c r="A21" s="4" t="s">
        <v>9</v>
      </c>
      <c r="B21" s="5" t="s">
        <v>24</v>
      </c>
      <c r="C21" s="8">
        <v>800.4</v>
      </c>
      <c r="D21" s="8">
        <v>0</v>
      </c>
      <c r="E21" s="7">
        <f t="shared" si="3"/>
        <v>0</v>
      </c>
      <c r="F21" s="8">
        <v>0</v>
      </c>
      <c r="G21" s="23">
        <f t="shared" si="2"/>
        <v>0</v>
      </c>
    </row>
    <row r="22" spans="1:7" ht="34.5">
      <c r="A22" s="4" t="s">
        <v>7</v>
      </c>
      <c r="B22" s="5" t="s">
        <v>25</v>
      </c>
      <c r="C22" s="6">
        <v>116226.7</v>
      </c>
      <c r="D22" s="6">
        <v>7022.3</v>
      </c>
      <c r="E22" s="7">
        <f t="shared" si="3"/>
        <v>6.04189915053942</v>
      </c>
      <c r="F22" s="6">
        <v>7658.2</v>
      </c>
      <c r="G22" s="23">
        <f>D22-F22</f>
        <v>-635.8999999999996</v>
      </c>
    </row>
    <row r="23" spans="1:7" ht="34.5">
      <c r="A23" s="4" t="s">
        <v>19</v>
      </c>
      <c r="B23" s="5" t="s">
        <v>27</v>
      </c>
      <c r="C23" s="6">
        <v>37040.1</v>
      </c>
      <c r="D23" s="6">
        <v>5201.9</v>
      </c>
      <c r="E23" s="7">
        <f>D23/C23*100</f>
        <v>14.043968563799774</v>
      </c>
      <c r="F23" s="6">
        <v>2666.7</v>
      </c>
      <c r="G23" s="23">
        <f>D23-F23</f>
        <v>2535.2</v>
      </c>
    </row>
    <row r="24" spans="1:7" ht="51.75">
      <c r="A24" s="4" t="s">
        <v>14</v>
      </c>
      <c r="B24" s="5" t="s">
        <v>28</v>
      </c>
      <c r="C24" s="6">
        <v>12613.3</v>
      </c>
      <c r="D24" s="6">
        <v>3171.7</v>
      </c>
      <c r="E24" s="7">
        <f t="shared" si="3"/>
        <v>25.145679560463957</v>
      </c>
      <c r="F24" s="6">
        <v>376.9</v>
      </c>
      <c r="G24" s="23">
        <f t="shared" si="2"/>
        <v>2794.7999999999997</v>
      </c>
    </row>
    <row r="25" spans="1:7" ht="51.75">
      <c r="A25" s="9" t="s">
        <v>17</v>
      </c>
      <c r="B25" s="10" t="s">
        <v>26</v>
      </c>
      <c r="C25" s="11">
        <v>52797.6</v>
      </c>
      <c r="D25" s="11">
        <v>11630.8</v>
      </c>
      <c r="E25" s="7">
        <f t="shared" si="3"/>
        <v>22.029031622649516</v>
      </c>
      <c r="F25" s="11">
        <v>10584.2</v>
      </c>
      <c r="G25" s="23">
        <f t="shared" si="2"/>
        <v>1046.5999999999985</v>
      </c>
    </row>
    <row r="26" spans="1:7" ht="71.25" customHeight="1" thickBot="1">
      <c r="A26" s="9" t="s">
        <v>18</v>
      </c>
      <c r="B26" s="10" t="s">
        <v>26</v>
      </c>
      <c r="C26" s="16">
        <v>3980.4</v>
      </c>
      <c r="D26" s="16">
        <v>3825.4</v>
      </c>
      <c r="E26" s="7">
        <f t="shared" si="3"/>
        <v>96.10591900311528</v>
      </c>
      <c r="F26" s="16">
        <v>13223.8</v>
      </c>
      <c r="G26" s="23">
        <f t="shared" si="2"/>
        <v>-9398.4</v>
      </c>
    </row>
    <row r="27" spans="1:7" ht="35.25" thickBot="1">
      <c r="A27" s="12" t="s">
        <v>12</v>
      </c>
      <c r="B27" s="13"/>
      <c r="C27" s="14">
        <f>SUM(C17:C26)</f>
        <v>290892.4</v>
      </c>
      <c r="D27" s="14">
        <f>SUM(D17:D26)</f>
        <v>40188.700000000004</v>
      </c>
      <c r="E27" s="15">
        <f t="shared" si="3"/>
        <v>13.81565829839487</v>
      </c>
      <c r="F27" s="14">
        <f>SUM(F17:F26)</f>
        <v>40316.5</v>
      </c>
      <c r="G27" s="22">
        <f>SUM(G17:G26)</f>
        <v>-127.80000000000109</v>
      </c>
    </row>
    <row r="28" spans="1:7" ht="51.75" customHeight="1" thickBot="1">
      <c r="A28" s="17" t="s">
        <v>13</v>
      </c>
      <c r="B28" s="13"/>
      <c r="C28" s="14">
        <f>C15+C27</f>
        <v>1967922.5</v>
      </c>
      <c r="D28" s="14">
        <f>D15+D27</f>
        <v>492695</v>
      </c>
      <c r="E28" s="15">
        <f t="shared" si="3"/>
        <v>25.03630097221816</v>
      </c>
      <c r="F28" s="14">
        <f>F15+F27</f>
        <v>421445.99999999994</v>
      </c>
      <c r="G28" s="22">
        <f>D28-F28</f>
        <v>71249.00000000006</v>
      </c>
    </row>
    <row r="30" spans="1:6" ht="42" customHeight="1">
      <c r="A30" s="24"/>
      <c r="B30" s="24"/>
      <c r="C30" s="24"/>
      <c r="D30" s="24"/>
      <c r="E30" s="24"/>
      <c r="F30" s="24"/>
    </row>
    <row r="31" spans="1:6" ht="17.25">
      <c r="A31" s="18"/>
      <c r="B31" s="18"/>
      <c r="C31" s="18"/>
      <c r="D31" s="18"/>
      <c r="E31" s="18"/>
      <c r="F31" s="18"/>
    </row>
    <row r="32" spans="1:6" ht="17.25">
      <c r="A32" s="24"/>
      <c r="B32" s="24"/>
      <c r="C32" s="24"/>
      <c r="D32" s="24"/>
      <c r="E32" s="24"/>
      <c r="F32" s="24"/>
    </row>
  </sheetData>
  <sheetProtection/>
  <mergeCells count="7">
    <mergeCell ref="A16:G16"/>
    <mergeCell ref="A4:G4"/>
    <mergeCell ref="A5:G5"/>
    <mergeCell ref="E1:G1"/>
    <mergeCell ref="A2:G2"/>
    <mergeCell ref="A3:G3"/>
    <mergeCell ref="A8:G8"/>
  </mergeCells>
  <printOptions/>
  <pageMargins left="0.48" right="0.2" top="0.27" bottom="0.27" header="0.25" footer="0.2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NewUser</cp:lastModifiedBy>
  <cp:lastPrinted>2019-05-22T11:28:42Z</cp:lastPrinted>
  <dcterms:created xsi:type="dcterms:W3CDTF">1996-10-08T23:32:33Z</dcterms:created>
  <dcterms:modified xsi:type="dcterms:W3CDTF">2019-05-22T14:30:08Z</dcterms:modified>
  <cp:category/>
  <cp:version/>
  <cp:contentType/>
  <cp:contentStatus/>
</cp:coreProperties>
</file>