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70" windowHeight="7320" activeTab="0"/>
  </bookViews>
  <sheets>
    <sheet name="лютий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<sst xmlns="http://schemas.openxmlformats.org/spreadsheetml/2006/main" count="33" uniqueCount="27">
  <si>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в порівнянні з минулим роком</t>
  </si>
  <si>
    <t>тис.грн.</t>
  </si>
  <si>
    <t>Видатки загального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</si>
  <si>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</si>
  <si>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</si>
  <si>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</si>
  <si>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</si>
  <si>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</si>
  <si>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</si>
  <si>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 Всього видатків     (загальний фонд)</t>
  </si>
  <si>
    <t>Видатки спеціального фонду</t>
  </si>
  <si>
    <t>Всього  видатків  (спеціальний фонд)</t>
  </si>
  <si>
    <t>Всього видатків (загальний і спеціальний фонди)</t>
  </si>
  <si>
    <t>Цільові фонди (благоустрій міст, сіл, селищ)</t>
  </si>
  <si>
    <t>Галузь</t>
  </si>
  <si>
    <t>Інформація</t>
  </si>
  <si>
    <t>Спеціальні кошти бюджетних установ (плата за послуги)</t>
  </si>
  <si>
    <t>Спеціальні кошти бюджетних установ (інші джерела власних надходжень)</t>
  </si>
  <si>
    <t>Капітальне будівництво та реконструкція</t>
  </si>
  <si>
    <t>Планові показники на 2019 рік з урахуванням змін</t>
  </si>
  <si>
    <t>% виконання до планових показників 2019 року</t>
  </si>
  <si>
    <t>Відхилення 2019 до 2018 року. +/-</t>
  </si>
  <si>
    <t xml:space="preserve">про використання коштів бюджету Оболонського району </t>
  </si>
  <si>
    <t>Виконання інвестиційних проектів в рамках здійснення заходів щодо соціально-економічного розвитку окремих територій (субвенція з державного бюджету)</t>
  </si>
  <si>
    <t>у складі бюджету міста Києва станом на 01.10.2019 року</t>
  </si>
  <si>
    <t>Виконано на 01.10.2019</t>
  </si>
  <si>
    <t>Виконано на 01.10.2018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</si>
</sst>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"/>
    <numFmt numFmtId="198" formatCode="#,##0.00_р_."/>
    <numFmt numFmtId="199" formatCode="#,##0.000_р_."/>
    <numFmt numFmtId="200" formatCode="#,##0.0_р_."/>
    <numFmt numFmtId="201" formatCode="_-* #,##0.0\ _₽_-;\-* #,##0.0\ _₽_-;_-* &quot;-&quot;?\ _₽_-;_-@_-"/>
  </numFmts>
  <fonts count="2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00" fontId="4" fillId="0" borderId="11" xfId="0" applyNumberFormat="1" applyFont="1" applyFill="1" applyBorder="1" applyAlignment="1">
      <alignment horizontal="center" vertical="center"/>
    </xf>
    <xf numFmtId="196" fontId="4" fillId="0" borderId="11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97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97" fontId="4" fillId="0" borderId="13" xfId="0" applyNumberFormat="1" applyFont="1" applyFill="1" applyBorder="1" applyAlignment="1">
      <alignment horizontal="center" vertical="center"/>
    </xf>
    <xf numFmtId="200" fontId="4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196" fontId="1" fillId="0" borderId="17" xfId="0" applyNumberFormat="1" applyFont="1" applyFill="1" applyBorder="1" applyAlignment="1">
      <alignment horizontal="center" vertical="center"/>
    </xf>
    <xf numFmtId="197" fontId="1" fillId="0" borderId="17" xfId="0" applyNumberFormat="1" applyFont="1" applyFill="1" applyBorder="1" applyAlignment="1">
      <alignment horizontal="center" vertical="center"/>
    </xf>
    <xf numFmtId="200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E9" sqref="E9:F15"/>
    </sheetView>
  </sheetViews>
  <sheetFormatPr defaultColWidth="9.140625" defaultRowHeight="12.75"/>
  <cols>
    <col min="1" max="1" width="31.140625" style="0" customWidth="1"/>
    <col min="2" max="2" width="20.421875" style="0" customWidth="1"/>
    <col min="3" max="3" width="22.00390625" style="0" customWidth="1"/>
    <col min="4" max="4" width="14.57421875" style="0" customWidth="1"/>
    <col min="5" max="5" width="23.140625" style="0" customWidth="1"/>
    <col min="6" max="6" width="18.28125" style="0" customWidth="1"/>
    <col min="7" max="7" width="4.57421875" style="0" customWidth="1"/>
  </cols>
  <sheetData>
    <row r="1" spans="4:6" ht="18">
      <c r="D1" s="11"/>
      <c r="E1" s="11"/>
      <c r="F1" s="11"/>
    </row>
    <row r="2" spans="1:6" ht="21.75" customHeight="1">
      <c r="A2" s="12" t="s">
        <v>15</v>
      </c>
      <c r="B2" s="12"/>
      <c r="C2" s="12"/>
      <c r="D2" s="12"/>
      <c r="E2" s="12"/>
      <c r="F2" s="12"/>
    </row>
    <row r="3" spans="1:6" ht="18">
      <c r="A3" s="9" t="s">
        <v>22</v>
      </c>
      <c r="B3" s="9"/>
      <c r="C3" s="9"/>
      <c r="D3" s="9"/>
      <c r="E3" s="9"/>
      <c r="F3" s="9"/>
    </row>
    <row r="4" spans="1:6" ht="18">
      <c r="A4" s="9" t="s">
        <v>24</v>
      </c>
      <c r="B4" s="9"/>
      <c r="C4" s="9"/>
      <c r="D4" s="9"/>
      <c r="E4" s="9"/>
      <c r="F4" s="9"/>
    </row>
    <row r="5" spans="1:6" ht="18">
      <c r="A5" s="10" t="s">
        <v>0</v>
      </c>
      <c r="B5" s="10"/>
      <c r="C5" s="10"/>
      <c r="D5" s="10"/>
      <c r="E5" s="10"/>
      <c r="F5" s="10"/>
    </row>
    <row r="6" ht="13.5" thickBot="1">
      <c r="F6" s="1" t="s">
        <v>1</v>
      </c>
    </row>
    <row r="7" spans="1:6" ht="95.25" customHeight="1" thickBot="1">
      <c r="A7" s="13" t="s">
        <v>14</v>
      </c>
      <c r="B7" s="2" t="s">
        <v>19</v>
      </c>
      <c r="C7" s="2" t="s">
        <v>25</v>
      </c>
      <c r="D7" s="2" t="s">
        <v>20</v>
      </c>
      <c r="E7" s="2" t="s">
        <v>26</v>
      </c>
      <c r="F7" s="2" t="s">
        <v>21</v>
      </c>
    </row>
    <row r="8" spans="1:6" ht="20.25" customHeight="1">
      <c r="A8" s="14" t="s">
        <v>2</v>
      </c>
      <c r="B8" s="15"/>
      <c r="C8" s="15"/>
      <c r="D8" s="15"/>
      <c r="E8" s="15"/>
      <c r="F8" s="16"/>
    </row>
    <row r="9" spans="1:6" ht="18">
      <c r="A9" s="17" t="s">
        <v>3</v>
      </c>
      <c r="B9" s="6">
        <v>109157.2</v>
      </c>
      <c r="C9" s="6">
        <v>75767.3</v>
      </c>
      <c r="D9" s="18">
        <f>C9/B9*100</f>
        <v>69.4111794732734</v>
      </c>
      <c r="E9" s="6">
        <v>54112.3</v>
      </c>
      <c r="F9" s="5">
        <f aca="true" t="shared" si="0" ref="F9:F15">C9-E9</f>
        <v>21655</v>
      </c>
    </row>
    <row r="10" spans="1:6" ht="18">
      <c r="A10" s="17" t="s">
        <v>4</v>
      </c>
      <c r="B10" s="6">
        <v>1486005.1</v>
      </c>
      <c r="C10" s="6">
        <v>991870.6</v>
      </c>
      <c r="D10" s="18">
        <f aca="true" t="shared" si="1" ref="D10:D15">C10/B10*100</f>
        <v>66.7474559811403</v>
      </c>
      <c r="E10" s="6">
        <v>774770.9</v>
      </c>
      <c r="F10" s="5">
        <f t="shared" si="0"/>
        <v>217099.69999999995</v>
      </c>
    </row>
    <row r="11" spans="1:6" ht="54">
      <c r="A11" s="17" t="s">
        <v>5</v>
      </c>
      <c r="B11" s="6">
        <v>42383.7</v>
      </c>
      <c r="C11" s="6">
        <v>29634.5</v>
      </c>
      <c r="D11" s="18">
        <f t="shared" si="1"/>
        <v>69.91956813586356</v>
      </c>
      <c r="E11" s="6">
        <v>19747.4</v>
      </c>
      <c r="F11" s="5">
        <f t="shared" si="0"/>
        <v>9887.099999999999</v>
      </c>
    </row>
    <row r="12" spans="1:6" ht="18">
      <c r="A12" s="17" t="s">
        <v>7</v>
      </c>
      <c r="B12" s="6">
        <v>20328.3</v>
      </c>
      <c r="C12" s="6">
        <v>12556</v>
      </c>
      <c r="D12" s="18">
        <f t="shared" si="1"/>
        <v>61.766109315584686</v>
      </c>
      <c r="E12" s="6">
        <v>11349.1</v>
      </c>
      <c r="F12" s="5">
        <f t="shared" si="0"/>
        <v>1206.8999999999996</v>
      </c>
    </row>
    <row r="13" spans="1:6" ht="36">
      <c r="A13" s="17" t="s">
        <v>8</v>
      </c>
      <c r="B13" s="6">
        <v>21441.1</v>
      </c>
      <c r="C13" s="6">
        <v>12220</v>
      </c>
      <c r="D13" s="18">
        <f t="shared" si="1"/>
        <v>56.993344557881834</v>
      </c>
      <c r="E13" s="6">
        <v>9279</v>
      </c>
      <c r="F13" s="5">
        <f t="shared" si="0"/>
        <v>2941</v>
      </c>
    </row>
    <row r="14" spans="1:6" ht="36.75" thickBot="1">
      <c r="A14" s="17" t="s">
        <v>6</v>
      </c>
      <c r="B14" s="7">
        <v>49163</v>
      </c>
      <c r="C14" s="7">
        <v>33386.4</v>
      </c>
      <c r="D14" s="18">
        <f t="shared" si="1"/>
        <v>67.90960681813559</v>
      </c>
      <c r="E14" s="7">
        <v>31593.6</v>
      </c>
      <c r="F14" s="5">
        <f t="shared" si="0"/>
        <v>1792.800000000003</v>
      </c>
    </row>
    <row r="15" spans="1:6" ht="35.25" customHeight="1" thickBot="1">
      <c r="A15" s="19" t="s">
        <v>9</v>
      </c>
      <c r="B15" s="20">
        <f>SUM(B9:B14)</f>
        <v>1728478.4000000001</v>
      </c>
      <c r="C15" s="20">
        <f>SUM(C9:C14)</f>
        <v>1155434.7999999998</v>
      </c>
      <c r="D15" s="21">
        <f t="shared" si="1"/>
        <v>66.84693311759058</v>
      </c>
      <c r="E15" s="20">
        <f>SUM(E9:E14)</f>
        <v>900852.3</v>
      </c>
      <c r="F15" s="22">
        <f t="shared" si="0"/>
        <v>254582.49999999977</v>
      </c>
    </row>
    <row r="16" spans="1:6" ht="34.5" customHeight="1">
      <c r="A16" s="14" t="s">
        <v>10</v>
      </c>
      <c r="B16" s="15"/>
      <c r="C16" s="15"/>
      <c r="D16" s="15"/>
      <c r="E16" s="15"/>
      <c r="F16" s="16"/>
    </row>
    <row r="17" spans="1:6" ht="18">
      <c r="A17" s="17" t="s">
        <v>3</v>
      </c>
      <c r="B17" s="6">
        <v>1887.8</v>
      </c>
      <c r="C17" s="6">
        <v>1820.9</v>
      </c>
      <c r="D17" s="18">
        <f>C17/B17*100</f>
        <v>96.45619239326201</v>
      </c>
      <c r="E17" s="6">
        <v>0</v>
      </c>
      <c r="F17" s="5">
        <f>C17-E17</f>
        <v>1820.9</v>
      </c>
    </row>
    <row r="18" spans="1:6" ht="18">
      <c r="A18" s="17" t="s">
        <v>4</v>
      </c>
      <c r="B18" s="6">
        <v>66466.3</v>
      </c>
      <c r="C18" s="6">
        <v>36786.6</v>
      </c>
      <c r="D18" s="18">
        <f>C18/B18*100</f>
        <v>55.34624313373845</v>
      </c>
      <c r="E18" s="6">
        <v>58085.6</v>
      </c>
      <c r="F18" s="5">
        <f aca="true" t="shared" si="2" ref="F18:F26">C18-E18</f>
        <v>-21299</v>
      </c>
    </row>
    <row r="19" spans="1:6" ht="54">
      <c r="A19" s="17" t="s">
        <v>5</v>
      </c>
      <c r="B19" s="6">
        <v>8553.8</v>
      </c>
      <c r="C19" s="6">
        <v>8282.4</v>
      </c>
      <c r="D19" s="18">
        <f aca="true" t="shared" si="3" ref="D19:D29">C19/B19*100</f>
        <v>96.82714115363932</v>
      </c>
      <c r="E19" s="6">
        <v>9977.8</v>
      </c>
      <c r="F19" s="5">
        <f t="shared" si="2"/>
        <v>-1695.3999999999996</v>
      </c>
    </row>
    <row r="20" spans="1:6" ht="18">
      <c r="A20" s="17" t="s">
        <v>7</v>
      </c>
      <c r="B20" s="6">
        <v>1000</v>
      </c>
      <c r="C20" s="6">
        <v>405.1</v>
      </c>
      <c r="D20" s="18">
        <f t="shared" si="3"/>
        <v>40.510000000000005</v>
      </c>
      <c r="E20" s="6">
        <v>939.8</v>
      </c>
      <c r="F20" s="5">
        <f t="shared" si="2"/>
        <v>-534.6999999999999</v>
      </c>
    </row>
    <row r="21" spans="1:6" ht="36">
      <c r="A21" s="17" t="s">
        <v>8</v>
      </c>
      <c r="B21" s="6">
        <v>800.4</v>
      </c>
      <c r="C21" s="6">
        <v>0</v>
      </c>
      <c r="D21" s="18">
        <f t="shared" si="3"/>
        <v>0</v>
      </c>
      <c r="E21" s="6">
        <v>152.4</v>
      </c>
      <c r="F21" s="5">
        <f t="shared" si="2"/>
        <v>-152.4</v>
      </c>
    </row>
    <row r="22" spans="1:6" ht="36">
      <c r="A22" s="17" t="s">
        <v>6</v>
      </c>
      <c r="B22" s="6">
        <v>116226.7</v>
      </c>
      <c r="C22" s="6">
        <v>66163.4</v>
      </c>
      <c r="D22" s="18">
        <f t="shared" si="3"/>
        <v>56.92616240502397</v>
      </c>
      <c r="E22" s="6">
        <v>39741.6</v>
      </c>
      <c r="F22" s="5">
        <f>C22-E22</f>
        <v>26421.799999999996</v>
      </c>
    </row>
    <row r="23" spans="1:6" ht="36">
      <c r="A23" s="17" t="s">
        <v>18</v>
      </c>
      <c r="B23" s="6">
        <v>37340.1</v>
      </c>
      <c r="C23" s="6">
        <v>19870.9</v>
      </c>
      <c r="D23" s="18">
        <f>C23/B23*100</f>
        <v>53.21597960369684</v>
      </c>
      <c r="E23" s="6">
        <v>10207.2</v>
      </c>
      <c r="F23" s="5">
        <f>C23-E23</f>
        <v>9663.7</v>
      </c>
    </row>
    <row r="24" spans="1:6" ht="54">
      <c r="A24" s="17" t="s">
        <v>13</v>
      </c>
      <c r="B24" s="6">
        <v>12613.3</v>
      </c>
      <c r="C24" s="6">
        <v>9036.3</v>
      </c>
      <c r="D24" s="18">
        <f t="shared" si="3"/>
        <v>71.64104556301682</v>
      </c>
      <c r="E24" s="6">
        <v>2073.8</v>
      </c>
      <c r="F24" s="5">
        <f t="shared" si="2"/>
        <v>6962.499999999999</v>
      </c>
    </row>
    <row r="25" spans="1:6" ht="54">
      <c r="A25" s="23" t="s">
        <v>16</v>
      </c>
      <c r="B25" s="8">
        <v>55802.3</v>
      </c>
      <c r="C25" s="8">
        <v>30089.3</v>
      </c>
      <c r="D25" s="18">
        <f t="shared" si="3"/>
        <v>53.92125414185437</v>
      </c>
      <c r="E25" s="8">
        <v>25081.2</v>
      </c>
      <c r="F25" s="5">
        <f t="shared" si="2"/>
        <v>5008.0999999999985</v>
      </c>
    </row>
    <row r="26" spans="1:6" ht="71.25" customHeight="1">
      <c r="A26" s="23" t="s">
        <v>17</v>
      </c>
      <c r="B26" s="8">
        <v>19708.9</v>
      </c>
      <c r="C26" s="8">
        <v>19654</v>
      </c>
      <c r="D26" s="24">
        <f t="shared" si="3"/>
        <v>99.72144564130924</v>
      </c>
      <c r="E26" s="8">
        <v>21932.9</v>
      </c>
      <c r="F26" s="25">
        <f t="shared" si="2"/>
        <v>-2278.9000000000015</v>
      </c>
    </row>
    <row r="27" spans="1:6" ht="126" customHeight="1">
      <c r="A27" s="17" t="s">
        <v>23</v>
      </c>
      <c r="B27" s="6">
        <v>6947.3</v>
      </c>
      <c r="C27" s="6">
        <v>2796.4</v>
      </c>
      <c r="D27" s="24">
        <f t="shared" si="3"/>
        <v>40.25160853856894</v>
      </c>
      <c r="E27" s="6"/>
      <c r="F27" s="5"/>
    </row>
    <row r="28" spans="1:6" ht="38.25" thickBot="1">
      <c r="A28" s="26" t="s">
        <v>11</v>
      </c>
      <c r="B28" s="27">
        <f>SUM(B17:B27)</f>
        <v>327346.9</v>
      </c>
      <c r="C28" s="27">
        <f>SUM(C17:C27)</f>
        <v>194905.29999999996</v>
      </c>
      <c r="D28" s="28">
        <f t="shared" si="3"/>
        <v>59.54090293813687</v>
      </c>
      <c r="E28" s="27">
        <f>SUM(E17:E26)</f>
        <v>168192.3</v>
      </c>
      <c r="F28" s="29">
        <f>SUM(F17:F26)</f>
        <v>23916.59999999999</v>
      </c>
    </row>
    <row r="29" spans="1:6" ht="51.75" customHeight="1" thickBot="1">
      <c r="A29" s="30" t="s">
        <v>12</v>
      </c>
      <c r="B29" s="20">
        <f>B15+B28</f>
        <v>2055825.3000000003</v>
      </c>
      <c r="C29" s="20">
        <f>C15+C28</f>
        <v>1350340.0999999999</v>
      </c>
      <c r="D29" s="21">
        <f t="shared" si="3"/>
        <v>65.6836016173164</v>
      </c>
      <c r="E29" s="20">
        <f>E15+E28</f>
        <v>1069044.6</v>
      </c>
      <c r="F29" s="22">
        <f>C29-E29</f>
        <v>281295.49999999977</v>
      </c>
    </row>
    <row r="31" spans="1:5" ht="42" customHeight="1">
      <c r="A31" s="4"/>
      <c r="B31" s="4"/>
      <c r="C31" s="4"/>
      <c r="D31" s="4"/>
      <c r="E31" s="4"/>
    </row>
    <row r="32" spans="1:5" ht="18">
      <c r="A32" s="3"/>
      <c r="B32" s="3"/>
      <c r="C32" s="3"/>
      <c r="D32" s="3"/>
      <c r="E32" s="3"/>
    </row>
    <row r="33" spans="1:5" ht="18">
      <c r="A33" s="4"/>
      <c r="B33" s="4"/>
      <c r="C33" s="4"/>
      <c r="D33" s="4"/>
      <c r="E33" s="4"/>
    </row>
  </sheetData>
  <sheetProtection/>
  <mergeCells count="7">
    <mergeCell ref="A16:F16"/>
    <mergeCell ref="A4:F4"/>
    <mergeCell ref="A5:F5"/>
    <mergeCell ref="D1:F1"/>
    <mergeCell ref="A2:F2"/>
    <mergeCell ref="A3:F3"/>
    <mergeCell ref="A8:F8"/>
  </mergeCells>
  <printOptions/>
  <pageMargins left="0.48" right="0.2" top="0.27" bottom="0.27" header="0.25" footer="0.2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2019-05-22T11:28:42Z</cp:lastPrinted>
  <dcterms:created xsi:type="dcterms:W3CDTF">1996-10-08T23:32:33Z</dcterms:created>
  <dcterms:modified xsi:type="dcterms:W3CDTF">2019-10-08T13:48:50Z</dcterms:modified>
  <cp:category/>
  <cp:version/>
  <cp:contentType/>
  <cp:contentStatus/>
</cp:coreProperties>
</file>