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<sst xmlns="http://schemas.openxmlformats.org/spreadsheetml/2006/main" count="46" uniqueCount="30">
  <si>
    <t>Код мережа</t>
  </si>
  <si>
    <t>1 Загальний фонд</t>
  </si>
  <si>
    <t>77879 Оболонська районна в місті Києві державна адміністрація</t>
  </si>
  <si>
    <t>19020 Оболонський районний в м.Києві центр соціальних служб для сім"ї, дітей та молоді</t>
  </si>
  <si>
    <t>77929 Служба у справах дітей Оболонської районної в місті Києві державної адміністрації</t>
  </si>
  <si>
    <t>77890 Управління будівництва, архітектури та землекористування Оболонської районної в місті Києві державної адміністрації</t>
  </si>
  <si>
    <t>77885 Управління житлово-комунального господарства Оболонської районної в місті Києві державної адміністрації</t>
  </si>
  <si>
    <t>77910 Управління культури, туризму та охорони культурної спадщини Оболонської районної в місті Києві державної адміністрації</t>
  </si>
  <si>
    <t>77881 Управління освіти Оболонської районнної в місті Києві державної адміністрації</t>
  </si>
  <si>
    <t>77884 Управління охорони здоров'я Оболонської районної в місті Києві державної адміністрації</t>
  </si>
  <si>
    <t>77906 Управління праці та соціального захисту населення Оболонської районної в місті Києві державної адміністрації</t>
  </si>
  <si>
    <t>77882 Фінансове управління Оболонської районної в місті Києві державної адміністрації</t>
  </si>
  <si>
    <t>84893 Центр соцІально-психологІчної реабІлІтацІї дІтей та молодІ з функцІональними обмеженнями в Оболонському районІ мІста Києва</t>
  </si>
  <si>
    <t>2 Плата за послуги бюджетних установ</t>
  </si>
  <si>
    <t>3 Інші джерела власних надходжень</t>
  </si>
  <si>
    <t>7  Інші кошти спеціального фонду</t>
  </si>
  <si>
    <t>Всього</t>
  </si>
  <si>
    <t>30304 Комунальне підприємство по утриманню зелених насаджень Оболонського району м.Києва</t>
  </si>
  <si>
    <t>30140 Комунальне підприїмство Оболонського району  м.Київа "Дитячий кінотеатр "Кадр"</t>
  </si>
  <si>
    <t>29955 Оболонська районна органІзацІя Товариства Червоного Хреста м.Києва</t>
  </si>
  <si>
    <t>29705 Територіальний центр соціального обслуговування (надання соціальних послуг) Оболонського району м.Києва</t>
  </si>
  <si>
    <t>90037 Комунальне підприємство "Керуюча компанія з обслуговування житлового фонду Оболонського району м.Києва"</t>
  </si>
  <si>
    <t xml:space="preserve">% виконання на рік
</t>
  </si>
  <si>
    <t xml:space="preserve">План на рік з урахуванням змін
</t>
  </si>
  <si>
    <t xml:space="preserve">Касові видатки за вказаний період
</t>
  </si>
  <si>
    <t>Фонд</t>
  </si>
  <si>
    <t>Видатки</t>
  </si>
  <si>
    <t>головного розпорядника — Оболонської районної в місті Києві державної адміністрації,</t>
  </si>
  <si>
    <t>в розрізі розпорядників нижчого рівня та одержувачів бюджетних коштів</t>
  </si>
  <si>
    <t>за 1 півріччя 2018 року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</si>
</sst>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2"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0" fontId="0" fillId="33" borderId="0" xfId="0" applyFill="1" applyAlignment="1">
      <alignment/>
    </xf>
    <xf numFmtId="2" fontId="0" fillId="33" borderId="10" xfId="0" applyNumberFormat="1" applyFont="1" applyFill="1" applyBorder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5" fillId="34" borderId="10" xfId="0" applyNumberFormat="1" applyFont="1" applyFill="1" applyBorder="1" applyAlignment="1">
      <alignment horizontal="right" vertical="top"/>
    </xf>
    <xf numFmtId="0" fontId="7" fillId="0" borderId="0" xfId="0" applyFont="1" applyAlignment="1">
      <alignment/>
    </xf>
    <xf numFmtId="2" fontId="4" fillId="31" borderId="10" xfId="0" applyNumberFormat="1" applyFont="1" applyFill="1" applyBorder="1" applyAlignment="1">
      <alignment horizontal="right" vertical="top"/>
    </xf>
    <xf numFmtId="4" fontId="4" fillId="31" borderId="10" xfId="0" applyNumberFormat="1" applyFont="1" applyFill="1" applyBorder="1" applyAlignment="1">
      <alignment horizontal="right" vertical="top"/>
    </xf>
    <xf numFmtId="0" fontId="6" fillId="0" borderId="0" xfId="52" applyFont="1" applyBorder="1" applyAlignment="1">
      <alignment horizontal="center" vertical="center"/>
      <protection/>
    </xf>
    <xf numFmtId="0" fontId="0" fillId="33" borderId="10" xfId="0" applyNumberFormat="1" applyFont="1" applyFill="1" applyBorder="1" applyAlignment="1">
      <alignment horizontal="left" vertical="top" wrapText="1" indent="4"/>
    </xf>
    <xf numFmtId="0" fontId="5" fillId="34" borderId="10" xfId="0" applyNumberFormat="1" applyFont="1" applyFill="1" applyBorder="1" applyAlignment="1">
      <alignment horizontal="left" vertical="top"/>
    </xf>
    <xf numFmtId="0" fontId="4" fillId="31" borderId="10" xfId="0" applyNumberFormat="1" applyFont="1" applyFill="1" applyBorder="1" applyAlignment="1">
      <alignment horizontal="left" vertical="top" wrapText="1" indent="2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33" borderId="14" xfId="0" applyNumberFormat="1" applyFont="1" applyFill="1" applyBorder="1" applyAlignment="1">
      <alignment horizontal="center" vertical="top" wrapText="1"/>
    </xf>
    <xf numFmtId="0" fontId="2" fillId="33" borderId="15" xfId="0" applyNumberFormat="1" applyFont="1" applyFill="1" applyBorder="1" applyAlignment="1">
      <alignment horizontal="center" vertical="top" wrapText="1"/>
    </xf>
    <xf numFmtId="2" fontId="4" fillId="7" borderId="10" xfId="0" applyNumberFormat="1" applyFont="1" applyFill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D2691E"/>
      <rgbColor rgb="00CCFFFF"/>
      <rgbColor rgb="00F8F2D8"/>
      <rgbColor rgb="00FBF9EC"/>
      <rgbColor rgb="00F4ECC5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4"/>
  <sheetViews>
    <sheetView tabSelected="1" zoomScalePageLayoutView="0" workbookViewId="0" topLeftCell="A26">
      <selection activeCell="R44" sqref="R44"/>
    </sheetView>
  </sheetViews>
  <sheetFormatPr defaultColWidth="10.66015625" defaultRowHeight="11.25" outlineLevelRow="2"/>
  <cols>
    <col min="1" max="1" width="8.83203125" style="1" customWidth="1"/>
    <col min="2" max="2" width="4" style="1" customWidth="1"/>
    <col min="3" max="3" width="39.33203125" style="1" customWidth="1"/>
    <col min="4" max="4" width="14.83203125" style="1" customWidth="1"/>
    <col min="5" max="5" width="6.66015625" style="1" customWidth="1"/>
    <col min="6" max="6" width="19.16015625" style="1" customWidth="1"/>
    <col min="7" max="7" width="18.16015625" style="1" customWidth="1"/>
    <col min="8" max="8" width="11.5" style="1" customWidth="1"/>
  </cols>
  <sheetData>
    <row r="1" spans="1:8" s="9" customFormat="1" ht="15.75">
      <c r="A1" s="12" t="s">
        <v>26</v>
      </c>
      <c r="B1" s="12"/>
      <c r="C1" s="12"/>
      <c r="D1" s="12"/>
      <c r="E1" s="12"/>
      <c r="F1" s="12"/>
      <c r="G1" s="12"/>
      <c r="H1" s="12"/>
    </row>
    <row r="2" spans="1:8" s="9" customFormat="1" ht="15.75">
      <c r="A2" s="12" t="s">
        <v>27</v>
      </c>
      <c r="B2" s="12"/>
      <c r="C2" s="12"/>
      <c r="D2" s="12"/>
      <c r="E2" s="12"/>
      <c r="F2" s="12"/>
      <c r="G2" s="12"/>
      <c r="H2" s="12"/>
    </row>
    <row r="3" spans="1:8" s="9" customFormat="1" ht="15.75" customHeight="1">
      <c r="A3" s="12" t="s">
        <v>28</v>
      </c>
      <c r="B3" s="12"/>
      <c r="C3" s="12"/>
      <c r="D3" s="12"/>
      <c r="E3" s="12"/>
      <c r="F3" s="12"/>
      <c r="G3" s="12"/>
      <c r="H3" s="12"/>
    </row>
    <row r="4" spans="1:8" s="9" customFormat="1" ht="15.75">
      <c r="A4" s="12" t="s">
        <v>29</v>
      </c>
      <c r="B4" s="12"/>
      <c r="C4" s="12"/>
      <c r="D4" s="12"/>
      <c r="E4" s="12"/>
      <c r="F4" s="12"/>
      <c r="G4" s="12"/>
      <c r="H4" s="12"/>
    </row>
    <row r="5" spans="1:8" ht="11.25" customHeight="1">
      <c r="A5" s="19"/>
      <c r="B5" s="20"/>
      <c r="C5" s="20"/>
      <c r="D5" s="20"/>
      <c r="E5" s="19"/>
      <c r="F5" s="19"/>
      <c r="G5" s="19"/>
      <c r="H5" s="19"/>
    </row>
    <row r="6" spans="1:8" s="4" customFormat="1" ht="20.25" customHeight="1">
      <c r="A6" s="21" t="s">
        <v>25</v>
      </c>
      <c r="B6" s="22"/>
      <c r="C6" s="22"/>
      <c r="D6" s="22"/>
      <c r="E6" s="23"/>
      <c r="F6" s="17" t="s">
        <v>23</v>
      </c>
      <c r="G6" s="17" t="s">
        <v>24</v>
      </c>
      <c r="H6" s="17" t="s">
        <v>22</v>
      </c>
    </row>
    <row r="7" spans="1:8" s="4" customFormat="1" ht="24" customHeight="1">
      <c r="A7" s="16" t="s">
        <v>0</v>
      </c>
      <c r="B7" s="16"/>
      <c r="C7" s="16"/>
      <c r="D7" s="16"/>
      <c r="E7" s="16"/>
      <c r="F7" s="18"/>
      <c r="G7" s="18"/>
      <c r="H7" s="18"/>
    </row>
    <row r="8" spans="1:8" s="7" customFormat="1" ht="17.25" customHeight="1" outlineLevel="1">
      <c r="A8" s="15" t="s">
        <v>1</v>
      </c>
      <c r="B8" s="15"/>
      <c r="C8" s="15"/>
      <c r="D8" s="15"/>
      <c r="E8" s="15"/>
      <c r="F8" s="11">
        <f>SUM(F9:F23)</f>
        <v>1361078490</v>
      </c>
      <c r="G8" s="11">
        <f>SUM(G9:G23)</f>
        <v>636686033.74</v>
      </c>
      <c r="H8" s="10">
        <f>G8/F8*100</f>
        <v>46.77805419876997</v>
      </c>
    </row>
    <row r="9" spans="1:8" s="4" customFormat="1" ht="24.75" customHeight="1" outlineLevel="2">
      <c r="A9" s="13" t="s">
        <v>2</v>
      </c>
      <c r="B9" s="13"/>
      <c r="C9" s="13"/>
      <c r="D9" s="13"/>
      <c r="E9" s="13"/>
      <c r="F9" s="3">
        <v>37091400</v>
      </c>
      <c r="G9" s="3">
        <v>16663325.23</v>
      </c>
      <c r="H9" s="5">
        <f>G9/F9*100</f>
        <v>44.92503715146908</v>
      </c>
    </row>
    <row r="10" spans="1:8" s="4" customFormat="1" ht="24.75" customHeight="1" outlineLevel="2">
      <c r="A10" s="13" t="s">
        <v>3</v>
      </c>
      <c r="B10" s="13"/>
      <c r="C10" s="13"/>
      <c r="D10" s="13"/>
      <c r="E10" s="13"/>
      <c r="F10" s="3">
        <v>11413100</v>
      </c>
      <c r="G10" s="3">
        <v>5134932.59</v>
      </c>
      <c r="H10" s="5">
        <f aca="true" t="shared" si="0" ref="H10:H44">G10/F10*100</f>
        <v>44.99156749699906</v>
      </c>
    </row>
    <row r="11" spans="1:8" s="4" customFormat="1" ht="24.75" customHeight="1" outlineLevel="2">
      <c r="A11" s="13" t="s">
        <v>4</v>
      </c>
      <c r="B11" s="13"/>
      <c r="C11" s="13"/>
      <c r="D11" s="13"/>
      <c r="E11" s="13"/>
      <c r="F11" s="3">
        <v>3157700</v>
      </c>
      <c r="G11" s="3">
        <v>1456740.06</v>
      </c>
      <c r="H11" s="5">
        <f t="shared" si="0"/>
        <v>46.13294676505051</v>
      </c>
    </row>
    <row r="12" spans="1:8" s="4" customFormat="1" ht="24.75" customHeight="1" outlineLevel="2">
      <c r="A12" s="13" t="s">
        <v>5</v>
      </c>
      <c r="B12" s="13"/>
      <c r="C12" s="13"/>
      <c r="D12" s="13"/>
      <c r="E12" s="13"/>
      <c r="F12" s="3">
        <v>2463700</v>
      </c>
      <c r="G12" s="3">
        <v>1102188.5</v>
      </c>
      <c r="H12" s="5">
        <f t="shared" si="0"/>
        <v>44.737123026342495</v>
      </c>
    </row>
    <row r="13" spans="1:8" s="4" customFormat="1" ht="24.75" customHeight="1" outlineLevel="2">
      <c r="A13" s="13" t="s">
        <v>6</v>
      </c>
      <c r="B13" s="13"/>
      <c r="C13" s="13"/>
      <c r="D13" s="13"/>
      <c r="E13" s="13"/>
      <c r="F13" s="3">
        <v>2609600</v>
      </c>
      <c r="G13" s="3">
        <v>1177248.23</v>
      </c>
      <c r="H13" s="5">
        <f t="shared" si="0"/>
        <v>45.1122099172287</v>
      </c>
    </row>
    <row r="14" spans="1:8" s="4" customFormat="1" ht="24.75" customHeight="1" outlineLevel="2">
      <c r="A14" s="13" t="s">
        <v>7</v>
      </c>
      <c r="B14" s="13"/>
      <c r="C14" s="13"/>
      <c r="D14" s="13"/>
      <c r="E14" s="13"/>
      <c r="F14" s="3">
        <v>60350900</v>
      </c>
      <c r="G14" s="3">
        <v>25047049.92</v>
      </c>
      <c r="H14" s="5">
        <f t="shared" si="0"/>
        <v>41.502363543874246</v>
      </c>
    </row>
    <row r="15" spans="1:8" s="4" customFormat="1" ht="24.75" customHeight="1" outlineLevel="2">
      <c r="A15" s="13" t="s">
        <v>8</v>
      </c>
      <c r="B15" s="13"/>
      <c r="C15" s="13"/>
      <c r="D15" s="13"/>
      <c r="E15" s="13"/>
      <c r="F15" s="3">
        <v>1152112040</v>
      </c>
      <c r="G15" s="3">
        <v>543388432.03</v>
      </c>
      <c r="H15" s="5">
        <f t="shared" si="0"/>
        <v>47.16454764503632</v>
      </c>
    </row>
    <row r="16" spans="1:8" s="4" customFormat="1" ht="24.75" customHeight="1" outlineLevel="2">
      <c r="A16" s="13" t="s">
        <v>9</v>
      </c>
      <c r="B16" s="13"/>
      <c r="C16" s="13"/>
      <c r="D16" s="13"/>
      <c r="E16" s="13"/>
      <c r="F16" s="3">
        <v>1681200</v>
      </c>
      <c r="G16" s="3">
        <v>884486.45</v>
      </c>
      <c r="H16" s="5">
        <f t="shared" si="0"/>
        <v>52.610424101832024</v>
      </c>
    </row>
    <row r="17" spans="1:8" s="4" customFormat="1" ht="24.75" customHeight="1" outlineLevel="2">
      <c r="A17" s="13" t="s">
        <v>10</v>
      </c>
      <c r="B17" s="13"/>
      <c r="C17" s="13"/>
      <c r="D17" s="13"/>
      <c r="E17" s="13"/>
      <c r="F17" s="3">
        <v>24097450</v>
      </c>
      <c r="G17" s="3">
        <v>11084354.9</v>
      </c>
      <c r="H17" s="5">
        <f t="shared" si="0"/>
        <v>45.9980408715445</v>
      </c>
    </row>
    <row r="18" spans="1:8" s="4" customFormat="1" ht="24.75" customHeight="1" outlineLevel="2">
      <c r="A18" s="13" t="s">
        <v>11</v>
      </c>
      <c r="B18" s="13"/>
      <c r="C18" s="13"/>
      <c r="D18" s="13"/>
      <c r="E18" s="13"/>
      <c r="F18" s="3">
        <v>3527900</v>
      </c>
      <c r="G18" s="3">
        <v>1776979.71</v>
      </c>
      <c r="H18" s="5">
        <f t="shared" si="0"/>
        <v>50.369333314436346</v>
      </c>
    </row>
    <row r="19" spans="1:8" s="4" customFormat="1" ht="24.75" customHeight="1" outlineLevel="2">
      <c r="A19" s="13" t="s">
        <v>12</v>
      </c>
      <c r="B19" s="13"/>
      <c r="C19" s="13"/>
      <c r="D19" s="13"/>
      <c r="E19" s="13"/>
      <c r="F19" s="3">
        <v>1509000</v>
      </c>
      <c r="G19" s="3">
        <v>622022.09</v>
      </c>
      <c r="H19" s="5">
        <f t="shared" si="0"/>
        <v>41.22081444665341</v>
      </c>
    </row>
    <row r="20" spans="1:8" s="4" customFormat="1" ht="24.75" customHeight="1" outlineLevel="2">
      <c r="A20" s="13" t="s">
        <v>17</v>
      </c>
      <c r="B20" s="13"/>
      <c r="C20" s="13"/>
      <c r="D20" s="13"/>
      <c r="E20" s="13"/>
      <c r="F20" s="3">
        <v>44648500</v>
      </c>
      <c r="G20" s="3">
        <v>20612299.35</v>
      </c>
      <c r="H20" s="5">
        <f t="shared" si="0"/>
        <v>46.16571519759903</v>
      </c>
    </row>
    <row r="21" spans="1:8" s="4" customFormat="1" ht="24.75" customHeight="1" outlineLevel="2">
      <c r="A21" s="13" t="s">
        <v>18</v>
      </c>
      <c r="B21" s="13"/>
      <c r="C21" s="13"/>
      <c r="D21" s="13"/>
      <c r="E21" s="13"/>
      <c r="F21" s="3">
        <v>1163400</v>
      </c>
      <c r="G21" s="3">
        <v>576000</v>
      </c>
      <c r="H21" s="5">
        <f t="shared" si="0"/>
        <v>49.51005673027334</v>
      </c>
    </row>
    <row r="22" spans="1:8" s="4" customFormat="1" ht="24.75" customHeight="1" outlineLevel="2">
      <c r="A22" s="13" t="s">
        <v>19</v>
      </c>
      <c r="B22" s="13"/>
      <c r="C22" s="13"/>
      <c r="D22" s="13"/>
      <c r="E22" s="13"/>
      <c r="F22" s="3">
        <v>50000</v>
      </c>
      <c r="G22" s="2">
        <v>0</v>
      </c>
      <c r="H22" s="5">
        <f t="shared" si="0"/>
        <v>0</v>
      </c>
    </row>
    <row r="23" spans="1:8" s="4" customFormat="1" ht="24.75" customHeight="1" outlineLevel="2">
      <c r="A23" s="13" t="s">
        <v>20</v>
      </c>
      <c r="B23" s="13"/>
      <c r="C23" s="13"/>
      <c r="D23" s="13"/>
      <c r="E23" s="13"/>
      <c r="F23" s="3">
        <v>15202600</v>
      </c>
      <c r="G23" s="3">
        <v>7159974.68</v>
      </c>
      <c r="H23" s="5">
        <f t="shared" si="0"/>
        <v>47.09704050622919</v>
      </c>
    </row>
    <row r="24" spans="1:8" s="7" customFormat="1" ht="15.75" customHeight="1" outlineLevel="1">
      <c r="A24" s="15" t="s">
        <v>13</v>
      </c>
      <c r="B24" s="15"/>
      <c r="C24" s="15"/>
      <c r="D24" s="15"/>
      <c r="E24" s="15"/>
      <c r="F24" s="11">
        <f>SUM(F25:F30)</f>
        <v>47454371.53</v>
      </c>
      <c r="G24" s="11">
        <f>SUM(G25:G30)</f>
        <v>20029560.05</v>
      </c>
      <c r="H24" s="10">
        <f t="shared" si="0"/>
        <v>42.20803985853566</v>
      </c>
    </row>
    <row r="25" spans="1:8" s="4" customFormat="1" ht="24.75" customHeight="1" outlineLevel="2">
      <c r="A25" s="13" t="s">
        <v>2</v>
      </c>
      <c r="B25" s="13"/>
      <c r="C25" s="13"/>
      <c r="D25" s="13"/>
      <c r="E25" s="13"/>
      <c r="F25" s="3">
        <v>30000</v>
      </c>
      <c r="G25" s="2"/>
      <c r="H25" s="5">
        <f t="shared" si="0"/>
        <v>0</v>
      </c>
    </row>
    <row r="26" spans="1:8" s="4" customFormat="1" ht="24.75" customHeight="1" outlineLevel="2">
      <c r="A26" s="13" t="s">
        <v>3</v>
      </c>
      <c r="B26" s="13"/>
      <c r="C26" s="13"/>
      <c r="D26" s="13"/>
      <c r="E26" s="13"/>
      <c r="F26" s="3">
        <v>3866188.62</v>
      </c>
      <c r="G26" s="3">
        <v>1839752.85</v>
      </c>
      <c r="H26" s="5">
        <f t="shared" si="0"/>
        <v>47.58569823735087</v>
      </c>
    </row>
    <row r="27" spans="1:8" s="4" customFormat="1" ht="24.75" customHeight="1" outlineLevel="2">
      <c r="A27" s="13" t="s">
        <v>20</v>
      </c>
      <c r="B27" s="13"/>
      <c r="C27" s="13"/>
      <c r="D27" s="13"/>
      <c r="E27" s="13"/>
      <c r="F27" s="3">
        <v>1267.04</v>
      </c>
      <c r="G27" s="3">
        <v>1267.04</v>
      </c>
      <c r="H27" s="5">
        <f t="shared" si="0"/>
        <v>100</v>
      </c>
    </row>
    <row r="28" spans="1:8" s="4" customFormat="1" ht="24.75" customHeight="1" outlineLevel="2">
      <c r="A28" s="13" t="s">
        <v>7</v>
      </c>
      <c r="B28" s="13"/>
      <c r="C28" s="13"/>
      <c r="D28" s="13"/>
      <c r="E28" s="13"/>
      <c r="F28" s="3">
        <v>2950000</v>
      </c>
      <c r="G28" s="3">
        <v>2675917.9</v>
      </c>
      <c r="H28" s="5">
        <f t="shared" si="0"/>
        <v>90.7090813559322</v>
      </c>
    </row>
    <row r="29" spans="1:8" s="4" customFormat="1" ht="24.75" customHeight="1" outlineLevel="2">
      <c r="A29" s="13" t="s">
        <v>8</v>
      </c>
      <c r="B29" s="13"/>
      <c r="C29" s="13"/>
      <c r="D29" s="13"/>
      <c r="E29" s="13"/>
      <c r="F29" s="3">
        <v>40603165.87</v>
      </c>
      <c r="G29" s="3">
        <v>15512622.26</v>
      </c>
      <c r="H29" s="5">
        <f t="shared" si="0"/>
        <v>38.20545006186731</v>
      </c>
    </row>
    <row r="30" spans="1:8" s="4" customFormat="1" ht="24.75" customHeight="1" outlineLevel="2">
      <c r="A30" s="13" t="s">
        <v>10</v>
      </c>
      <c r="B30" s="13"/>
      <c r="C30" s="13"/>
      <c r="D30" s="13"/>
      <c r="E30" s="13"/>
      <c r="F30" s="3">
        <v>3750</v>
      </c>
      <c r="G30" s="2">
        <v>0</v>
      </c>
      <c r="H30" s="5">
        <f t="shared" si="0"/>
        <v>0</v>
      </c>
    </row>
    <row r="31" spans="1:8" s="7" customFormat="1" ht="15.75" customHeight="1" outlineLevel="1">
      <c r="A31" s="15" t="s">
        <v>14</v>
      </c>
      <c r="B31" s="15"/>
      <c r="C31" s="15"/>
      <c r="D31" s="15"/>
      <c r="E31" s="15"/>
      <c r="F31" s="11">
        <f>SUM(F32:F34)</f>
        <v>17633190.919999998</v>
      </c>
      <c r="G31" s="11">
        <f>SUM(G32:G34)</f>
        <v>17372859.959999997</v>
      </c>
      <c r="H31" s="10">
        <f t="shared" si="0"/>
        <v>98.52363102525746</v>
      </c>
    </row>
    <row r="32" spans="1:8" s="4" customFormat="1" ht="24.75" customHeight="1" outlineLevel="2">
      <c r="A32" s="13" t="s">
        <v>3</v>
      </c>
      <c r="B32" s="13"/>
      <c r="C32" s="13"/>
      <c r="D32" s="13"/>
      <c r="E32" s="13"/>
      <c r="F32" s="3">
        <v>21038</v>
      </c>
      <c r="G32" s="3">
        <v>21038</v>
      </c>
      <c r="H32" s="5">
        <f t="shared" si="0"/>
        <v>100</v>
      </c>
    </row>
    <row r="33" spans="1:8" s="4" customFormat="1" ht="24.75" customHeight="1" outlineLevel="2">
      <c r="A33" s="13" t="s">
        <v>8</v>
      </c>
      <c r="B33" s="13"/>
      <c r="C33" s="13"/>
      <c r="D33" s="13"/>
      <c r="E33" s="13"/>
      <c r="F33" s="3">
        <v>17364842.61</v>
      </c>
      <c r="G33" s="3">
        <v>17329081.9</v>
      </c>
      <c r="H33" s="5">
        <f t="shared" si="0"/>
        <v>99.79406257342404</v>
      </c>
    </row>
    <row r="34" spans="1:8" s="4" customFormat="1" ht="24.75" customHeight="1" outlineLevel="2">
      <c r="A34" s="13" t="s">
        <v>20</v>
      </c>
      <c r="B34" s="13"/>
      <c r="C34" s="13"/>
      <c r="D34" s="13"/>
      <c r="E34" s="13"/>
      <c r="F34" s="3">
        <v>247310.31</v>
      </c>
      <c r="G34" s="3">
        <v>22740.06</v>
      </c>
      <c r="H34" s="5">
        <f t="shared" si="0"/>
        <v>9.19495026309255</v>
      </c>
    </row>
    <row r="35" spans="1:8" s="7" customFormat="1" ht="16.5" customHeight="1" outlineLevel="1">
      <c r="A35" s="15" t="s">
        <v>15</v>
      </c>
      <c r="B35" s="15"/>
      <c r="C35" s="15"/>
      <c r="D35" s="15"/>
      <c r="E35" s="15"/>
      <c r="F35" s="11">
        <f>SUM(F36:F43)</f>
        <v>243173059</v>
      </c>
      <c r="G35" s="11">
        <f>SUM(G36:G43)</f>
        <v>41150041.95</v>
      </c>
      <c r="H35" s="10">
        <f t="shared" si="0"/>
        <v>16.922122096592947</v>
      </c>
    </row>
    <row r="36" spans="1:8" s="4" customFormat="1" ht="24.75" customHeight="1" outlineLevel="2">
      <c r="A36" s="13" t="s">
        <v>3</v>
      </c>
      <c r="B36" s="13"/>
      <c r="C36" s="13"/>
      <c r="D36" s="13"/>
      <c r="E36" s="13"/>
      <c r="F36" s="3">
        <v>4457000</v>
      </c>
      <c r="G36" s="2">
        <v>0</v>
      </c>
      <c r="H36" s="5">
        <f t="shared" si="0"/>
        <v>0</v>
      </c>
    </row>
    <row r="37" spans="1:8" s="4" customFormat="1" ht="24.75" customHeight="1" outlineLevel="2">
      <c r="A37" s="13" t="s">
        <v>5</v>
      </c>
      <c r="B37" s="13"/>
      <c r="C37" s="13"/>
      <c r="D37" s="13"/>
      <c r="E37" s="13"/>
      <c r="F37" s="3">
        <v>42800000</v>
      </c>
      <c r="G37" s="3">
        <v>1767767.95</v>
      </c>
      <c r="H37" s="5">
        <f t="shared" si="0"/>
        <v>4.1302989485981305</v>
      </c>
    </row>
    <row r="38" spans="1:8" s="4" customFormat="1" ht="24.75" customHeight="1" outlineLevel="2">
      <c r="A38" s="13" t="s">
        <v>7</v>
      </c>
      <c r="B38" s="13"/>
      <c r="C38" s="13"/>
      <c r="D38" s="13"/>
      <c r="E38" s="13"/>
      <c r="F38" s="3">
        <v>2300000</v>
      </c>
      <c r="G38" s="3">
        <v>395077.95</v>
      </c>
      <c r="H38" s="5">
        <f t="shared" si="0"/>
        <v>17.177302173913045</v>
      </c>
    </row>
    <row r="39" spans="1:8" s="4" customFormat="1" ht="24.75" customHeight="1" outlineLevel="2">
      <c r="A39" s="13" t="s">
        <v>8</v>
      </c>
      <c r="B39" s="13"/>
      <c r="C39" s="13"/>
      <c r="D39" s="13"/>
      <c r="E39" s="13"/>
      <c r="F39" s="3">
        <v>101279715</v>
      </c>
      <c r="G39" s="3">
        <v>19416624.69</v>
      </c>
      <c r="H39" s="5">
        <f t="shared" si="0"/>
        <v>19.17128685640555</v>
      </c>
    </row>
    <row r="40" spans="1:8" s="4" customFormat="1" ht="24.75" customHeight="1" outlineLevel="2">
      <c r="A40" s="13" t="s">
        <v>10</v>
      </c>
      <c r="B40" s="13"/>
      <c r="C40" s="13"/>
      <c r="D40" s="13"/>
      <c r="E40" s="13"/>
      <c r="F40" s="3">
        <v>1344134</v>
      </c>
      <c r="G40" s="2">
        <v>0</v>
      </c>
      <c r="H40" s="5">
        <f t="shared" si="0"/>
        <v>0</v>
      </c>
    </row>
    <row r="41" spans="1:8" s="4" customFormat="1" ht="24.75" customHeight="1" outlineLevel="2">
      <c r="A41" s="13" t="s">
        <v>12</v>
      </c>
      <c r="B41" s="13"/>
      <c r="C41" s="13"/>
      <c r="D41" s="13"/>
      <c r="E41" s="13"/>
      <c r="F41" s="3">
        <v>217000</v>
      </c>
      <c r="G41" s="2">
        <v>0</v>
      </c>
      <c r="H41" s="5">
        <f t="shared" si="0"/>
        <v>0</v>
      </c>
    </row>
    <row r="42" spans="1:8" s="4" customFormat="1" ht="24.75" customHeight="1" outlineLevel="2">
      <c r="A42" s="13" t="s">
        <v>21</v>
      </c>
      <c r="B42" s="13"/>
      <c r="C42" s="13"/>
      <c r="D42" s="13"/>
      <c r="E42" s="13"/>
      <c r="F42" s="3">
        <v>84745210</v>
      </c>
      <c r="G42" s="3">
        <v>18089048.66</v>
      </c>
      <c r="H42" s="5">
        <f t="shared" si="0"/>
        <v>21.345216632302876</v>
      </c>
    </row>
    <row r="43" spans="1:8" s="4" customFormat="1" ht="24.75" customHeight="1" outlineLevel="2">
      <c r="A43" s="13" t="s">
        <v>17</v>
      </c>
      <c r="B43" s="13"/>
      <c r="C43" s="13"/>
      <c r="D43" s="13"/>
      <c r="E43" s="13"/>
      <c r="F43" s="3">
        <v>6030000</v>
      </c>
      <c r="G43" s="3">
        <v>1481522.7</v>
      </c>
      <c r="H43" s="5">
        <f t="shared" si="0"/>
        <v>24.569199004975122</v>
      </c>
    </row>
    <row r="44" spans="1:8" s="6" customFormat="1" ht="12.75" customHeight="1">
      <c r="A44" s="14" t="s">
        <v>16</v>
      </c>
      <c r="B44" s="14"/>
      <c r="C44" s="14"/>
      <c r="D44" s="14"/>
      <c r="E44" s="14"/>
      <c r="F44" s="8">
        <f>F35+F31+F24+F8</f>
        <v>1669339111.45</v>
      </c>
      <c r="G44" s="8">
        <f>G35+G31+G24+G8</f>
        <v>715238495.7</v>
      </c>
      <c r="H44" s="24">
        <f t="shared" si="0"/>
        <v>42.84560822868031</v>
      </c>
    </row>
  </sheetData>
  <sheetProtection/>
  <mergeCells count="47">
    <mergeCell ref="A7:E7"/>
    <mergeCell ref="A8:E8"/>
    <mergeCell ref="A9:E9"/>
    <mergeCell ref="A10:E10"/>
    <mergeCell ref="H6:H7"/>
    <mergeCell ref="A5:H5"/>
    <mergeCell ref="A6:E6"/>
    <mergeCell ref="F6:F7"/>
    <mergeCell ref="G6:G7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4:E24"/>
    <mergeCell ref="A25:E25"/>
    <mergeCell ref="A26:E26"/>
    <mergeCell ref="A31:E31"/>
    <mergeCell ref="A32:E32"/>
    <mergeCell ref="A33:E33"/>
    <mergeCell ref="A28:E28"/>
    <mergeCell ref="A29:E29"/>
    <mergeCell ref="A30:E30"/>
    <mergeCell ref="A43:E43"/>
    <mergeCell ref="A27:E27"/>
    <mergeCell ref="A39:E39"/>
    <mergeCell ref="A40:E40"/>
    <mergeCell ref="A41:E41"/>
    <mergeCell ref="A44:E44"/>
    <mergeCell ref="A35:E35"/>
    <mergeCell ref="A36:E36"/>
    <mergeCell ref="A37:E37"/>
    <mergeCell ref="A38:E38"/>
    <mergeCell ref="A1:H1"/>
    <mergeCell ref="A2:H2"/>
    <mergeCell ref="A3:H3"/>
    <mergeCell ref="A4:H4"/>
    <mergeCell ref="A34:E34"/>
    <mergeCell ref="A42:E42"/>
    <mergeCell ref="A20:E20"/>
    <mergeCell ref="A21:E21"/>
    <mergeCell ref="A22:E22"/>
    <mergeCell ref="A23:E23"/>
  </mergeCells>
  <printOptions/>
  <pageMargins left="0.3937007874015748" right="0.1968503937007874" top="0.3937007874015748" bottom="0.3937007874015748" header="0.3937007874015748" footer="0.1968503937007874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2018-09-25T12:41:43Z</cp:lastPrinted>
  <dcterms:created xsi:type="dcterms:W3CDTF">2018-09-25T08:38:10Z</dcterms:created>
  <dcterms:modified xsi:type="dcterms:W3CDTF">2018-09-25T12:42:33Z</dcterms:modified>
  <cp:category/>
  <cp:version/>
  <cp:contentType/>
  <cp:contentStatus/>
  <cp:revision>1</cp:revision>
</cp:coreProperties>
</file>